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8800" windowHeight="11700"/>
  </bookViews>
  <sheets>
    <sheet name="Лист3" sheetId="3" r:id="rId1"/>
  </sheets>
  <calcPr calcId="145621"/>
</workbook>
</file>

<file path=xl/calcChain.xml><?xml version="1.0" encoding="utf-8"?>
<calcChain xmlns="http://schemas.openxmlformats.org/spreadsheetml/2006/main">
  <c r="K43" i="3" l="1"/>
  <c r="H43" i="3"/>
  <c r="G43" i="3" s="1"/>
  <c r="E43" i="3"/>
  <c r="J45" i="3"/>
  <c r="J46" i="3"/>
  <c r="J44" i="3"/>
  <c r="G45" i="3"/>
  <c r="G46" i="3"/>
  <c r="G44" i="3"/>
  <c r="D45" i="3"/>
  <c r="D46" i="3"/>
  <c r="D44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J9" i="3"/>
  <c r="G9" i="3"/>
  <c r="D9" i="3"/>
  <c r="J8" i="3"/>
  <c r="G8" i="3"/>
  <c r="D8" i="3"/>
</calcChain>
</file>

<file path=xl/sharedStrings.xml><?xml version="1.0" encoding="utf-8"?>
<sst xmlns="http://schemas.openxmlformats.org/spreadsheetml/2006/main" count="91" uniqueCount="89">
  <si>
    <t>Наименования</t>
  </si>
  <si>
    <t>ЦСР</t>
  </si>
  <si>
    <t>2025 год</t>
  </si>
  <si>
    <t>Муниципальная программа "Образование"</t>
  </si>
  <si>
    <t>0300000000</t>
  </si>
  <si>
    <t>Подпрограмма "Общее образование"</t>
  </si>
  <si>
    <t>0310000000</t>
  </si>
  <si>
    <t>Основное мероприятие "Финансовое обеспечение деятельности образовательных организаций"</t>
  </si>
  <si>
    <t>0310100000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</si>
  <si>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</si>
  <si>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0310162010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</si>
  <si>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</si>
  <si>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03101R3031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</si>
  <si>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</si>
  <si>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0310200000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</si>
  <si>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</si>
  <si>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03102L3040</t>
  </si>
  <si>
    <t>Подпрограмма "Дополнительное образование, воспитание и психолого-социальное сопровождение детей"</t>
  </si>
  <si>
    <t>0320000000</t>
  </si>
  <si>
    <t>Федеральный проект "Успех каждого ребенка"</t>
  </si>
  <si>
    <t>032E200000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</si>
  <si>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</si>
  <si>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032E251710</t>
  </si>
  <si>
    <t>Муниципальная программа "Спорт"</t>
  </si>
  <si>
    <t>0500000000</t>
  </si>
  <si>
    <t>Подпрограмма "Развитие физической культуры и спорта"</t>
  </si>
  <si>
    <t>0510000000</t>
  </si>
  <si>
    <t>Основное мероприятие "Обеспечение условий для развития на территории городского округа физической культуры, школьного спорта и массового спорта"</t>
  </si>
  <si>
    <t>0510100000</t>
  </si>
  <si>
    <t>Расходы на обеспечение деятельности (оказание услуг) муниципальных учреждений в сфере физической культуры и спорта</t>
  </si>
  <si>
    <t>0510106140</t>
  </si>
  <si>
    <t>Подпрограмма "Подготовка спортивного резерва"</t>
  </si>
  <si>
    <t>0520000000</t>
  </si>
  <si>
    <t>Основное мероприятие "Подготовка спортивных сборных команд"</t>
  </si>
  <si>
    <t>0520100000</t>
  </si>
  <si>
    <t>Расходы на обеспечение деятельности (оказание услуг) муниципальных учреждений по подготовке спортивных сборных команд и спортивного резерва</t>
  </si>
  <si>
    <t>0520106150</t>
  </si>
  <si>
    <t>Муниципальная программа "Жилище"</t>
  </si>
  <si>
    <t>0900000000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</si>
  <si>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</si>
  <si>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0930000000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</si>
  <si>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</si>
  <si>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0930100000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</si>
  <si>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</si>
  <si>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0930160820</t>
  </si>
  <si>
    <t>Предоставление жилищного сертификата и единовременной социальной выплаты</t>
  </si>
  <si>
    <t>0930163080</t>
  </si>
  <si>
    <t>Муниципальная программа "Формирование современной комфортной городской среды"</t>
  </si>
  <si>
    <t>1700000000</t>
  </si>
  <si>
    <t>Подпрограмма "Комфортная городская среда"</t>
  </si>
  <si>
    <t>1710000000</t>
  </si>
  <si>
    <t>Основное мероприятие "Благоустройство общественных территорий муниципальных образований Московской области"</t>
  </si>
  <si>
    <t>1710100000</t>
  </si>
  <si>
    <t>Благоустройство общественных территорий муниципальных образований Московской области (за исключением мероприятий по содержанию территорий)</t>
  </si>
  <si>
    <t>1710101340</t>
  </si>
  <si>
    <t>Устройство систем наружного освещения в рамках реализации проекта "Светлый город"</t>
  </si>
  <si>
    <t>1710182630</t>
  </si>
  <si>
    <t>Подпрограмма "Создание условий для обеспечения комфортного проживания жителей, в том числе в многоквартирных домах на территории Московской области"</t>
  </si>
  <si>
    <t>1720000000</t>
  </si>
  <si>
    <t>Основное мероприятие "Обеспечение комфортной среды проживания на территории муниципального образования Московской области"</t>
  </si>
  <si>
    <t>1720100000</t>
  </si>
  <si>
    <t>Комплексное благоустройство дворовых территорий</t>
  </si>
  <si>
    <t>1720101330</t>
  </si>
  <si>
    <t>Модернизация асфальтовых и иных покрытий с дополнительным благоустройством на дворовых территориях</t>
  </si>
  <si>
    <t>1720101920</t>
  </si>
  <si>
    <t>Непрограммные расходы</t>
  </si>
  <si>
    <t>9900000000</t>
  </si>
  <si>
    <t>Реализация государственных (муниципальных) функций</t>
  </si>
  <si>
    <t>9900000100</t>
  </si>
  <si>
    <t>Итого по непрограммным расходам</t>
  </si>
  <si>
    <t>Итого по муниципальным программам</t>
  </si>
  <si>
    <t>Итого</t>
  </si>
  <si>
    <t>2024 год</t>
  </si>
  <si>
    <t>2026 год</t>
  </si>
  <si>
    <t>отклонение (+ увел.; - уменьш.)</t>
  </si>
  <si>
    <t>Утверждено в бюджете  на 2024 год</t>
  </si>
  <si>
    <t>Предусмотрено в Проекте              на 2024 год</t>
  </si>
  <si>
    <t>Утверждено в бюджете  на 2025 год</t>
  </si>
  <si>
    <t>Предусмотрено в Проекте              на 2025 год</t>
  </si>
  <si>
    <t>Утверждено в бюджете  на 2026 год</t>
  </si>
  <si>
    <t>Предусмотрено в Проекте              на 2026 год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</si>
  <si>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</si>
  <si>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031E100000</t>
  </si>
  <si>
    <t>031E151721</t>
  </si>
  <si>
    <t>Федеральный проект "Современная школа"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</si>
  <si>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городах)</t>
  </si>
  <si>
    <t>0310153031</t>
  </si>
  <si>
    <t>Информация об изменении расходов бюджета в рамках реализации муниципальных программ и непрограммных видов деятельности  на 2024 год и на плановый период 2025 и 2026 годов.</t>
  </si>
  <si>
    <t>Приложение 2  к пояснительной записке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</si>
</sst>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&gt;=50]#,##0.0,;[Red][&lt;=-50]\-#,##0.0,;#,##0.0,"/>
  </numFmts>
  <fonts count="8" x14ac:knownFonts="1">
    <font>
      <sz val="11"/>
      <color indexed="8"/>
      <name val="Calibri"/>
      <family val="2"/>
      <scheme val="minor"/>
    </font>
    <font>
      <sz val="8"/>
      <color rgb="FF000000"/>
      <name val="Arial"/>
    </font>
    <font>
      <sz val="11"/>
      <color rgb="FF000000"/>
      <name val="Arial"/>
    </font>
    <font>
      <b/>
      <sz val="12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4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 wrapText="1"/>
    </xf>
    <xf numFmtId="0" fontId="0" fillId="2" borderId="0" xfId="0" applyFont="1" applyFill="1"/>
    <xf numFmtId="0" fontId="1" fillId="2" borderId="0" xfId="0" applyNumberFormat="1" applyFont="1" applyFill="1" applyBorder="1" applyAlignment="1">
      <alignment horizontal="right" vertical="center" wrapText="1"/>
    </xf>
    <xf numFmtId="0" fontId="2" fillId="2" borderId="0" xfId="0" applyNumberFormat="1" applyFont="1" applyFill="1" applyBorder="1" applyAlignment="1"/>
    <xf numFmtId="164" fontId="5" fillId="2" borderId="4" xfId="0" applyNumberFormat="1" applyFont="1" applyFill="1" applyBorder="1" applyAlignment="1">
      <alignment horizontal="right" vertical="center"/>
    </xf>
    <xf numFmtId="0" fontId="4" fillId="2" borderId="3" xfId="0" applyNumberFormat="1" applyFont="1" applyFill="1" applyBorder="1" applyAlignment="1">
      <alignment horizontal="left" vertical="center" wrapText="1"/>
    </xf>
    <xf numFmtId="0" fontId="3" fillId="2" borderId="4" xfId="0" applyNumberFormat="1" applyFont="1" applyFill="1" applyBorder="1" applyAlignment="1">
      <alignment horizontal="center" vertical="center" wrapText="1"/>
    </xf>
    <xf numFmtId="0" fontId="6" fillId="2" borderId="3" xfId="0" applyNumberFormat="1" applyFont="1" applyFill="1" applyBorder="1" applyAlignment="1">
      <alignment horizontal="left" vertical="center" wrapText="1"/>
    </xf>
    <xf numFmtId="0" fontId="5" fillId="2" borderId="4" xfId="0" applyNumberFormat="1" applyFont="1" applyFill="1" applyBorder="1" applyAlignment="1">
      <alignment horizontal="center" vertical="center"/>
    </xf>
    <xf numFmtId="49" fontId="5" fillId="2" borderId="4" xfId="0" applyNumberFormat="1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left" vertical="center" wrapText="1"/>
    </xf>
    <xf numFmtId="0" fontId="3" fillId="2" borderId="2" xfId="0" applyNumberFormat="1" applyFont="1" applyFill="1" applyBorder="1" applyAlignment="1">
      <alignment horizontal="left" vertical="center"/>
    </xf>
    <xf numFmtId="0" fontId="0" fillId="2" borderId="0" xfId="0" applyFill="1" applyAlignment="1"/>
    <xf numFmtId="164" fontId="5" fillId="2" borderId="17" xfId="0" applyNumberFormat="1" applyFont="1" applyFill="1" applyBorder="1" applyAlignment="1">
      <alignment horizontal="right" vertical="center"/>
    </xf>
    <xf numFmtId="164" fontId="3" fillId="2" borderId="11" xfId="0" applyNumberFormat="1" applyFont="1" applyFill="1" applyBorder="1" applyAlignment="1">
      <alignment horizontal="right" vertical="center"/>
    </xf>
    <xf numFmtId="164" fontId="3" fillId="2" borderId="8" xfId="0" applyNumberFormat="1" applyFont="1" applyFill="1" applyBorder="1" applyAlignment="1">
      <alignment horizontal="right" vertical="center"/>
    </xf>
    <xf numFmtId="164" fontId="3" fillId="2" borderId="16" xfId="0" applyNumberFormat="1" applyFont="1" applyFill="1" applyBorder="1" applyAlignment="1">
      <alignment horizontal="right" vertical="center"/>
    </xf>
    <xf numFmtId="164" fontId="3" fillId="2" borderId="7" xfId="0" applyNumberFormat="1" applyFont="1" applyFill="1" applyBorder="1" applyAlignment="1">
      <alignment horizontal="right" vertical="center"/>
    </xf>
    <xf numFmtId="164" fontId="3" fillId="2" borderId="4" xfId="0" applyNumberFormat="1" applyFont="1" applyFill="1" applyBorder="1" applyAlignment="1">
      <alignment horizontal="right" vertical="center"/>
    </xf>
    <xf numFmtId="0" fontId="3" fillId="2" borderId="5" xfId="0" applyNumberFormat="1" applyFont="1" applyFill="1" applyBorder="1" applyAlignment="1">
      <alignment horizontal="center" vertical="center" wrapText="1"/>
    </xf>
    <xf numFmtId="164" fontId="5" fillId="2" borderId="19" xfId="0" applyNumberFormat="1" applyFont="1" applyFill="1" applyBorder="1" applyAlignment="1">
      <alignment horizontal="right" vertical="center"/>
    </xf>
    <xf numFmtId="164" fontId="3" fillId="2" borderId="6" xfId="0" applyNumberFormat="1" applyFont="1" applyFill="1" applyBorder="1" applyAlignment="1">
      <alignment horizontal="right" vertical="center"/>
    </xf>
    <xf numFmtId="0" fontId="4" fillId="2" borderId="12" xfId="0" applyNumberFormat="1" applyFont="1" applyFill="1" applyBorder="1" applyAlignment="1">
      <alignment horizontal="left" vertical="center" wrapText="1"/>
    </xf>
    <xf numFmtId="0" fontId="4" fillId="2" borderId="13" xfId="0" applyNumberFormat="1" applyFont="1" applyFill="1" applyBorder="1" applyAlignment="1">
      <alignment horizontal="left" vertical="center" wrapText="1"/>
    </xf>
    <xf numFmtId="164" fontId="3" fillId="2" borderId="18" xfId="0" applyNumberFormat="1" applyFont="1" applyFill="1" applyBorder="1" applyAlignment="1">
      <alignment horizontal="right" vertical="center"/>
    </xf>
    <xf numFmtId="0" fontId="4" fillId="2" borderId="20" xfId="0" applyNumberFormat="1" applyFont="1" applyFill="1" applyBorder="1" applyAlignment="1">
      <alignment horizontal="left" vertical="center" wrapText="1"/>
    </xf>
    <xf numFmtId="0" fontId="4" fillId="2" borderId="21" xfId="0" applyNumberFormat="1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3" fillId="2" borderId="0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3" fillId="2" borderId="14" xfId="0" applyNumberFormat="1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3" fillId="2" borderId="15" xfId="0" applyNumberFormat="1" applyFont="1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3" fillId="2" borderId="11" xfId="0" applyNumberFormat="1" applyFont="1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47"/>
  <sheetViews>
    <sheetView tabSelected="1" zoomScale="85" zoomScaleNormal="85" workbookViewId="0">
      <selection activeCell="H2" sqref="H2:K2"/>
    </sheetView>
  </sheetViews>
  <sheetFormatPr defaultRowHeight="15" x14ac:dyDescent="0.25"/>
  <cols>
    <col min="1" max="1" width="44.85546875" style="1" customWidth="1"/>
    <col min="2" max="2" width="16.140625" style="1" customWidth="1"/>
    <col min="3" max="3" width="16.28515625" style="1" customWidth="1"/>
    <col min="4" max="4" width="15.42578125" style="1" customWidth="1"/>
    <col min="5" max="5" width="14.5703125" style="1" customWidth="1"/>
    <col min="6" max="6" width="17.28515625" style="1" customWidth="1"/>
    <col min="7" max="7" width="14" style="1" customWidth="1"/>
    <col min="8" max="8" width="18.28515625" style="1" customWidth="1"/>
    <col min="9" max="9" width="14.85546875" style="14" customWidth="1"/>
    <col min="10" max="10" width="12.85546875" style="1" customWidth="1"/>
    <col min="11" max="11" width="16" style="1" customWidth="1"/>
    <col min="12" max="16384" width="9.140625" style="1"/>
  </cols>
  <sheetData>
    <row r="2" spans="1:11" ht="39" customHeight="1" x14ac:dyDescent="0.3">
      <c r="D2" s="2"/>
      <c r="E2" s="2"/>
      <c r="F2" s="2"/>
      <c r="G2" s="2"/>
      <c r="H2" s="29" t="s">
        <v>88</v>
      </c>
      <c r="I2" s="30"/>
      <c r="J2" s="30"/>
      <c r="K2" s="30"/>
    </row>
    <row r="3" spans="1:11" x14ac:dyDescent="0.25">
      <c r="I3" s="1"/>
    </row>
    <row r="4" spans="1:11" s="3" customFormat="1" ht="51" customHeight="1" x14ac:dyDescent="0.25">
      <c r="A4" s="31" t="s">
        <v>87</v>
      </c>
      <c r="B4" s="32"/>
      <c r="C4" s="32"/>
      <c r="D4" s="32"/>
      <c r="E4" s="32"/>
      <c r="F4" s="32"/>
      <c r="G4" s="32"/>
      <c r="H4" s="32"/>
      <c r="I4" s="32"/>
      <c r="J4" s="32"/>
      <c r="K4" s="32"/>
    </row>
    <row r="5" spans="1:11" ht="12" customHeight="1" thickBot="1" x14ac:dyDescent="0.3">
      <c r="A5" s="4"/>
      <c r="B5" s="4"/>
      <c r="C5" s="4"/>
      <c r="D5" s="4"/>
      <c r="E5" s="4"/>
      <c r="F5" s="4"/>
      <c r="G5" s="4"/>
      <c r="H5" s="4"/>
      <c r="I5" s="4"/>
    </row>
    <row r="6" spans="1:11" ht="39" customHeight="1" thickBot="1" x14ac:dyDescent="0.3">
      <c r="A6" s="33" t="s">
        <v>0</v>
      </c>
      <c r="B6" s="35" t="s">
        <v>1</v>
      </c>
      <c r="C6" s="37" t="s">
        <v>72</v>
      </c>
      <c r="D6" s="38"/>
      <c r="E6" s="39"/>
      <c r="F6" s="37" t="s">
        <v>2</v>
      </c>
      <c r="G6" s="38"/>
      <c r="H6" s="39"/>
      <c r="I6" s="37" t="s">
        <v>73</v>
      </c>
      <c r="J6" s="38"/>
      <c r="K6" s="39"/>
    </row>
    <row r="7" spans="1:11" ht="51" customHeight="1" thickBot="1" x14ac:dyDescent="0.3">
      <c r="A7" s="34"/>
      <c r="B7" s="36"/>
      <c r="C7" s="24" t="s">
        <v>75</v>
      </c>
      <c r="D7" s="25" t="s">
        <v>74</v>
      </c>
      <c r="E7" s="25" t="s">
        <v>76</v>
      </c>
      <c r="F7" s="27" t="s">
        <v>77</v>
      </c>
      <c r="G7" s="24" t="s">
        <v>74</v>
      </c>
      <c r="H7" s="25" t="s">
        <v>78</v>
      </c>
      <c r="I7" s="25" t="s">
        <v>79</v>
      </c>
      <c r="J7" s="25" t="s">
        <v>74</v>
      </c>
      <c r="K7" s="28" t="s">
        <v>80</v>
      </c>
    </row>
    <row r="8" spans="1:11" ht="30" x14ac:dyDescent="0.25">
      <c r="A8" s="7" t="s">
        <v>3</v>
      </c>
      <c r="B8" s="8" t="s">
        <v>4</v>
      </c>
      <c r="C8" s="26">
        <v>1449855738.1199999</v>
      </c>
      <c r="D8" s="26">
        <f>E8-C8</f>
        <v>-6305034.7199997902</v>
      </c>
      <c r="E8" s="26">
        <v>1443550703.4000001</v>
      </c>
      <c r="F8" s="26">
        <v>1417407064.1199999</v>
      </c>
      <c r="G8" s="26">
        <f>H8-F8</f>
        <v>-6305095.5599999428</v>
      </c>
      <c r="H8" s="26">
        <v>1411101968.5599999</v>
      </c>
      <c r="I8" s="26">
        <v>1416792825.1199999</v>
      </c>
      <c r="J8" s="26">
        <f>K8-I8</f>
        <v>-6305038.6099998951</v>
      </c>
      <c r="K8" s="26">
        <v>1410487786.51</v>
      </c>
    </row>
    <row r="9" spans="1:11" x14ac:dyDescent="0.25">
      <c r="A9" s="9" t="s">
        <v>5</v>
      </c>
      <c r="B9" s="10" t="s">
        <v>6</v>
      </c>
      <c r="C9" s="6">
        <v>1397872380</v>
      </c>
      <c r="D9" s="6">
        <f>E9-C9</f>
        <v>-7934254.7200000286</v>
      </c>
      <c r="E9" s="6">
        <v>1389938125.28</v>
      </c>
      <c r="F9" s="6">
        <v>1365688950</v>
      </c>
      <c r="G9" s="6">
        <f>H9-F9</f>
        <v>-6305095.5599999428</v>
      </c>
      <c r="H9" s="6">
        <v>1359383854.4400001</v>
      </c>
      <c r="I9" s="6">
        <v>1365069730</v>
      </c>
      <c r="J9" s="6">
        <f>K9-I9</f>
        <v>-6305038.6099998951</v>
      </c>
      <c r="K9" s="6">
        <v>1358764691.3900001</v>
      </c>
    </row>
    <row r="10" spans="1:11" ht="42.75" x14ac:dyDescent="0.25">
      <c r="A10" s="9" t="s">
        <v>7</v>
      </c>
      <c r="B10" s="10" t="s">
        <v>8</v>
      </c>
      <c r="C10" s="6">
        <v>1292475210</v>
      </c>
      <c r="D10" s="6">
        <f t="shared" ref="D10:D27" si="0">E10-C10</f>
        <v>-6305000</v>
      </c>
      <c r="E10" s="6">
        <v>1286170210</v>
      </c>
      <c r="F10" s="6">
        <v>1267302910</v>
      </c>
      <c r="G10" s="6">
        <f t="shared" ref="G10:G27" si="1">H10-F10</f>
        <v>-6305000</v>
      </c>
      <c r="H10" s="6">
        <v>1260997910</v>
      </c>
      <c r="I10" s="6">
        <v>1267002910</v>
      </c>
      <c r="J10" s="6">
        <f t="shared" ref="J10:J27" si="2">K10-I10</f>
        <v>-6305000</v>
      </c>
      <c r="K10" s="6">
        <v>1260697910</v>
      </c>
    </row>
    <row r="11" spans="1:11" ht="327.75" x14ac:dyDescent="0.25">
      <c r="A11" s="9" t="s">
        <v>81</v>
      </c>
      <c r="B11" s="11" t="s">
        <v>86</v>
      </c>
      <c r="C11" s="6">
        <v>20962000</v>
      </c>
      <c r="D11" s="6">
        <f t="shared" si="0"/>
        <v>-20962000</v>
      </c>
      <c r="E11" s="6">
        <v>0</v>
      </c>
      <c r="F11" s="6">
        <v>21327000</v>
      </c>
      <c r="G11" s="6">
        <f t="shared" si="1"/>
        <v>-21327000</v>
      </c>
      <c r="H11" s="6">
        <v>0</v>
      </c>
      <c r="I11" s="6">
        <v>21327000</v>
      </c>
      <c r="J11" s="6">
        <f t="shared" si="2"/>
        <v>-21327000</v>
      </c>
      <c r="K11" s="6">
        <v>0</v>
      </c>
    </row>
    <row r="12" spans="1:11" ht="270.75" x14ac:dyDescent="0.25">
      <c r="A12" s="9" t="s">
        <v>9</v>
      </c>
      <c r="B12" s="10" t="s">
        <v>10</v>
      </c>
      <c r="C12" s="6">
        <v>927359000</v>
      </c>
      <c r="D12" s="6">
        <f t="shared" si="0"/>
        <v>-6305000</v>
      </c>
      <c r="E12" s="6">
        <v>921054000</v>
      </c>
      <c r="F12" s="6">
        <v>927359000</v>
      </c>
      <c r="G12" s="6">
        <f t="shared" si="1"/>
        <v>-6305000</v>
      </c>
      <c r="H12" s="6">
        <v>921054000</v>
      </c>
      <c r="I12" s="6">
        <v>927359000</v>
      </c>
      <c r="J12" s="6">
        <f t="shared" si="2"/>
        <v>-6305000</v>
      </c>
      <c r="K12" s="6">
        <v>921054000</v>
      </c>
    </row>
    <row r="13" spans="1:11" ht="409.5" x14ac:dyDescent="0.25">
      <c r="A13" s="9" t="s">
        <v>11</v>
      </c>
      <c r="B13" s="10" t="s">
        <v>12</v>
      </c>
      <c r="C13" s="6">
        <v>0</v>
      </c>
      <c r="D13" s="6">
        <f t="shared" si="0"/>
        <v>20962000</v>
      </c>
      <c r="E13" s="6">
        <v>20962000</v>
      </c>
      <c r="F13" s="6">
        <v>0</v>
      </c>
      <c r="G13" s="6">
        <f t="shared" si="1"/>
        <v>21327000</v>
      </c>
      <c r="H13" s="6">
        <v>21327000</v>
      </c>
      <c r="I13" s="6">
        <v>0</v>
      </c>
      <c r="J13" s="6">
        <f t="shared" si="2"/>
        <v>21327000</v>
      </c>
      <c r="K13" s="6">
        <v>21327000</v>
      </c>
    </row>
    <row r="14" spans="1:11" ht="99.75" x14ac:dyDescent="0.25">
      <c r="A14" s="9" t="s">
        <v>13</v>
      </c>
      <c r="B14" s="10" t="s">
        <v>14</v>
      </c>
      <c r="C14" s="6">
        <v>92086330</v>
      </c>
      <c r="D14" s="6">
        <f t="shared" si="0"/>
        <v>-34.719999998807907</v>
      </c>
      <c r="E14" s="6">
        <v>92086295.280000001</v>
      </c>
      <c r="F14" s="6">
        <v>94548440</v>
      </c>
      <c r="G14" s="6">
        <f t="shared" si="1"/>
        <v>-95.560000002384186</v>
      </c>
      <c r="H14" s="6">
        <v>94548344.439999998</v>
      </c>
      <c r="I14" s="6">
        <v>94054220</v>
      </c>
      <c r="J14" s="6">
        <f t="shared" si="2"/>
        <v>-38.609999999403954</v>
      </c>
      <c r="K14" s="6">
        <v>94054181.390000001</v>
      </c>
    </row>
    <row r="15" spans="1:11" ht="57" x14ac:dyDescent="0.25">
      <c r="A15" s="9" t="s">
        <v>15</v>
      </c>
      <c r="B15" s="10" t="s">
        <v>16</v>
      </c>
      <c r="C15" s="6">
        <v>41544330</v>
      </c>
      <c r="D15" s="6">
        <f t="shared" si="0"/>
        <v>-34.719999998807907</v>
      </c>
      <c r="E15" s="6">
        <v>41544295.280000001</v>
      </c>
      <c r="F15" s="6">
        <v>44006440</v>
      </c>
      <c r="G15" s="6">
        <f t="shared" si="1"/>
        <v>-95.560000002384186</v>
      </c>
      <c r="H15" s="6">
        <v>44006344.439999998</v>
      </c>
      <c r="I15" s="6">
        <v>43512220</v>
      </c>
      <c r="J15" s="6">
        <f t="shared" si="2"/>
        <v>-38.609999999403954</v>
      </c>
      <c r="K15" s="6">
        <v>43512181.390000001</v>
      </c>
    </row>
    <row r="16" spans="1:11" x14ac:dyDescent="0.25">
      <c r="A16" s="9" t="s">
        <v>84</v>
      </c>
      <c r="B16" s="10" t="s">
        <v>82</v>
      </c>
      <c r="C16" s="6">
        <v>1629220</v>
      </c>
      <c r="D16" s="6">
        <f t="shared" si="0"/>
        <v>-1629220</v>
      </c>
      <c r="E16" s="6">
        <v>0</v>
      </c>
      <c r="F16" s="6">
        <v>0</v>
      </c>
      <c r="G16" s="6">
        <f t="shared" si="1"/>
        <v>0</v>
      </c>
      <c r="H16" s="6">
        <v>0</v>
      </c>
      <c r="I16" s="6">
        <v>0</v>
      </c>
      <c r="J16" s="6">
        <f t="shared" si="2"/>
        <v>0</v>
      </c>
      <c r="K16" s="6">
        <v>0</v>
      </c>
    </row>
    <row r="17" spans="1:11" ht="185.25" x14ac:dyDescent="0.25">
      <c r="A17" s="9" t="s">
        <v>85</v>
      </c>
      <c r="B17" s="10" t="s">
        <v>83</v>
      </c>
      <c r="C17" s="6">
        <v>1629220</v>
      </c>
      <c r="D17" s="6">
        <f t="shared" si="0"/>
        <v>-1629220</v>
      </c>
      <c r="E17" s="6">
        <v>0</v>
      </c>
      <c r="F17" s="6">
        <v>0</v>
      </c>
      <c r="G17" s="6">
        <f t="shared" si="1"/>
        <v>0</v>
      </c>
      <c r="H17" s="6">
        <v>0</v>
      </c>
      <c r="I17" s="6">
        <v>0</v>
      </c>
      <c r="J17" s="6">
        <f t="shared" si="2"/>
        <v>0</v>
      </c>
      <c r="K17" s="6">
        <v>0</v>
      </c>
    </row>
    <row r="18" spans="1:11" ht="42.75" x14ac:dyDescent="0.25">
      <c r="A18" s="9" t="s">
        <v>17</v>
      </c>
      <c r="B18" s="10" t="s">
        <v>18</v>
      </c>
      <c r="C18" s="6">
        <v>26872384</v>
      </c>
      <c r="D18" s="6">
        <f t="shared" si="0"/>
        <v>1629220</v>
      </c>
      <c r="E18" s="6">
        <v>28501604</v>
      </c>
      <c r="F18" s="6">
        <v>26872384</v>
      </c>
      <c r="G18" s="6">
        <f t="shared" si="1"/>
        <v>0</v>
      </c>
      <c r="H18" s="6">
        <v>26872384</v>
      </c>
      <c r="I18" s="6">
        <v>26872384</v>
      </c>
      <c r="J18" s="6">
        <f t="shared" si="2"/>
        <v>0</v>
      </c>
      <c r="K18" s="6">
        <v>26872384</v>
      </c>
    </row>
    <row r="19" spans="1:11" ht="28.5" x14ac:dyDescent="0.25">
      <c r="A19" s="9" t="s">
        <v>19</v>
      </c>
      <c r="B19" s="10" t="s">
        <v>20</v>
      </c>
      <c r="C19" s="6">
        <v>0</v>
      </c>
      <c r="D19" s="6">
        <f t="shared" si="0"/>
        <v>1629220</v>
      </c>
      <c r="E19" s="6">
        <v>1629220</v>
      </c>
      <c r="F19" s="6">
        <v>0</v>
      </c>
      <c r="G19" s="6">
        <f t="shared" si="1"/>
        <v>0</v>
      </c>
      <c r="H19" s="6">
        <v>0</v>
      </c>
      <c r="I19" s="6">
        <v>0</v>
      </c>
      <c r="J19" s="6">
        <f t="shared" si="2"/>
        <v>0</v>
      </c>
      <c r="K19" s="6">
        <v>0</v>
      </c>
    </row>
    <row r="20" spans="1:11" ht="114" x14ac:dyDescent="0.25">
      <c r="A20" s="9" t="s">
        <v>21</v>
      </c>
      <c r="B20" s="10" t="s">
        <v>22</v>
      </c>
      <c r="C20" s="6">
        <v>0</v>
      </c>
      <c r="D20" s="6">
        <f t="shared" si="0"/>
        <v>1629220</v>
      </c>
      <c r="E20" s="6">
        <v>1629220</v>
      </c>
      <c r="F20" s="6">
        <v>0</v>
      </c>
      <c r="G20" s="6">
        <f t="shared" si="1"/>
        <v>0</v>
      </c>
      <c r="H20" s="6">
        <v>0</v>
      </c>
      <c r="I20" s="6">
        <v>0</v>
      </c>
      <c r="J20" s="6">
        <f t="shared" si="2"/>
        <v>0</v>
      </c>
      <c r="K20" s="6">
        <v>0</v>
      </c>
    </row>
    <row r="21" spans="1:11" ht="21.75" customHeight="1" x14ac:dyDescent="0.25">
      <c r="A21" s="7" t="s">
        <v>23</v>
      </c>
      <c r="B21" s="8" t="s">
        <v>24</v>
      </c>
      <c r="C21" s="20">
        <v>140700000</v>
      </c>
      <c r="D21" s="20">
        <f t="shared" si="0"/>
        <v>13300000</v>
      </c>
      <c r="E21" s="20">
        <v>154000000</v>
      </c>
      <c r="F21" s="20">
        <v>225598500</v>
      </c>
      <c r="G21" s="20">
        <f t="shared" si="1"/>
        <v>0</v>
      </c>
      <c r="H21" s="20">
        <v>225598500</v>
      </c>
      <c r="I21" s="20">
        <v>140598500</v>
      </c>
      <c r="J21" s="20">
        <f t="shared" si="2"/>
        <v>0</v>
      </c>
      <c r="K21" s="20">
        <v>140598500</v>
      </c>
    </row>
    <row r="22" spans="1:11" ht="28.5" x14ac:dyDescent="0.25">
      <c r="A22" s="9" t="s">
        <v>25</v>
      </c>
      <c r="B22" s="10" t="s">
        <v>26</v>
      </c>
      <c r="C22" s="6">
        <v>57469300</v>
      </c>
      <c r="D22" s="6">
        <f t="shared" si="0"/>
        <v>8300000</v>
      </c>
      <c r="E22" s="6">
        <v>65769300</v>
      </c>
      <c r="F22" s="6">
        <v>148733500</v>
      </c>
      <c r="G22" s="6">
        <f t="shared" si="1"/>
        <v>0</v>
      </c>
      <c r="H22" s="6">
        <v>148733500</v>
      </c>
      <c r="I22" s="6">
        <v>63733500</v>
      </c>
      <c r="J22" s="6">
        <f t="shared" si="2"/>
        <v>0</v>
      </c>
      <c r="K22" s="6">
        <v>63733500</v>
      </c>
    </row>
    <row r="23" spans="1:11" ht="57" x14ac:dyDescent="0.25">
      <c r="A23" s="9" t="s">
        <v>27</v>
      </c>
      <c r="B23" s="10" t="s">
        <v>28</v>
      </c>
      <c r="C23" s="6">
        <v>57469300</v>
      </c>
      <c r="D23" s="6">
        <f t="shared" si="0"/>
        <v>8300000</v>
      </c>
      <c r="E23" s="6">
        <v>65769300</v>
      </c>
      <c r="F23" s="6">
        <v>63733500</v>
      </c>
      <c r="G23" s="6">
        <f t="shared" si="1"/>
        <v>0</v>
      </c>
      <c r="H23" s="6">
        <v>63733500</v>
      </c>
      <c r="I23" s="6">
        <v>63733500</v>
      </c>
      <c r="J23" s="6">
        <f t="shared" si="2"/>
        <v>0</v>
      </c>
      <c r="K23" s="6">
        <v>63733500</v>
      </c>
    </row>
    <row r="24" spans="1:11" ht="57" x14ac:dyDescent="0.25">
      <c r="A24" s="9" t="s">
        <v>29</v>
      </c>
      <c r="B24" s="10" t="s">
        <v>30</v>
      </c>
      <c r="C24" s="6">
        <v>53857700</v>
      </c>
      <c r="D24" s="6">
        <f t="shared" si="0"/>
        <v>8300000</v>
      </c>
      <c r="E24" s="6">
        <v>62157700</v>
      </c>
      <c r="F24" s="6">
        <v>60121900</v>
      </c>
      <c r="G24" s="6">
        <f t="shared" si="1"/>
        <v>0</v>
      </c>
      <c r="H24" s="6">
        <v>60121900</v>
      </c>
      <c r="I24" s="6">
        <v>60121900</v>
      </c>
      <c r="J24" s="6">
        <f t="shared" si="2"/>
        <v>0</v>
      </c>
      <c r="K24" s="6">
        <v>60121900</v>
      </c>
    </row>
    <row r="25" spans="1:11" ht="28.5" x14ac:dyDescent="0.25">
      <c r="A25" s="9" t="s">
        <v>31</v>
      </c>
      <c r="B25" s="10" t="s">
        <v>32</v>
      </c>
      <c r="C25" s="6">
        <v>83230700</v>
      </c>
      <c r="D25" s="6">
        <f t="shared" si="0"/>
        <v>5000000</v>
      </c>
      <c r="E25" s="6">
        <v>88230700</v>
      </c>
      <c r="F25" s="6">
        <v>76865000</v>
      </c>
      <c r="G25" s="6">
        <f t="shared" si="1"/>
        <v>0</v>
      </c>
      <c r="H25" s="6">
        <v>76865000</v>
      </c>
      <c r="I25" s="6">
        <v>76865000</v>
      </c>
      <c r="J25" s="6">
        <f t="shared" si="2"/>
        <v>0</v>
      </c>
      <c r="K25" s="6">
        <v>76865000</v>
      </c>
    </row>
    <row r="26" spans="1:11" ht="28.5" x14ac:dyDescent="0.25">
      <c r="A26" s="9" t="s">
        <v>33</v>
      </c>
      <c r="B26" s="10" t="s">
        <v>34</v>
      </c>
      <c r="C26" s="6">
        <v>83230700</v>
      </c>
      <c r="D26" s="6">
        <f t="shared" si="0"/>
        <v>5000000</v>
      </c>
      <c r="E26" s="6">
        <v>88230700</v>
      </c>
      <c r="F26" s="6">
        <v>76865000</v>
      </c>
      <c r="G26" s="6">
        <f t="shared" si="1"/>
        <v>0</v>
      </c>
      <c r="H26" s="6">
        <v>76865000</v>
      </c>
      <c r="I26" s="6">
        <v>76865000</v>
      </c>
      <c r="J26" s="6">
        <f t="shared" si="2"/>
        <v>0</v>
      </c>
      <c r="K26" s="6">
        <v>76865000</v>
      </c>
    </row>
    <row r="27" spans="1:11" ht="57" x14ac:dyDescent="0.25">
      <c r="A27" s="9" t="s">
        <v>35</v>
      </c>
      <c r="B27" s="10" t="s">
        <v>36</v>
      </c>
      <c r="C27" s="6">
        <v>82930700</v>
      </c>
      <c r="D27" s="6">
        <f t="shared" si="0"/>
        <v>5000000</v>
      </c>
      <c r="E27" s="6">
        <v>87930700</v>
      </c>
      <c r="F27" s="6">
        <v>76565000</v>
      </c>
      <c r="G27" s="6">
        <f t="shared" si="1"/>
        <v>0</v>
      </c>
      <c r="H27" s="6">
        <v>76565000</v>
      </c>
      <c r="I27" s="6">
        <v>76565000</v>
      </c>
      <c r="J27" s="6">
        <f t="shared" si="2"/>
        <v>0</v>
      </c>
      <c r="K27" s="6">
        <v>76565000</v>
      </c>
    </row>
    <row r="28" spans="1:11" ht="15.75" x14ac:dyDescent="0.25">
      <c r="A28" s="7" t="s">
        <v>37</v>
      </c>
      <c r="B28" s="8" t="s">
        <v>38</v>
      </c>
      <c r="C28" s="20">
        <v>21757856</v>
      </c>
      <c r="D28" s="20">
        <f t="shared" ref="D28:D32" si="3">E28-C28</f>
        <v>0</v>
      </c>
      <c r="E28" s="20">
        <v>21757856</v>
      </c>
      <c r="F28" s="20">
        <v>22562000</v>
      </c>
      <c r="G28" s="20">
        <f t="shared" ref="G28:G32" si="4">H28-F28</f>
        <v>0</v>
      </c>
      <c r="H28" s="20">
        <v>22562000</v>
      </c>
      <c r="I28" s="20">
        <v>26940700</v>
      </c>
      <c r="J28" s="20">
        <f t="shared" ref="J28:J32" si="5">K28-I28</f>
        <v>0</v>
      </c>
      <c r="K28" s="20">
        <v>26940700</v>
      </c>
    </row>
    <row r="29" spans="1:11" ht="71.25" x14ac:dyDescent="0.25">
      <c r="A29" s="9" t="s">
        <v>39</v>
      </c>
      <c r="B29" s="10" t="s">
        <v>40</v>
      </c>
      <c r="C29" s="6">
        <v>8688000</v>
      </c>
      <c r="D29" s="6">
        <f t="shared" si="3"/>
        <v>0</v>
      </c>
      <c r="E29" s="6">
        <v>8688000</v>
      </c>
      <c r="F29" s="6">
        <v>13031000</v>
      </c>
      <c r="G29" s="6">
        <f t="shared" si="4"/>
        <v>0</v>
      </c>
      <c r="H29" s="6">
        <v>13031000</v>
      </c>
      <c r="I29" s="6">
        <v>13031000</v>
      </c>
      <c r="J29" s="6">
        <f t="shared" si="5"/>
        <v>0</v>
      </c>
      <c r="K29" s="6">
        <v>13031000</v>
      </c>
    </row>
    <row r="30" spans="1:11" ht="85.5" x14ac:dyDescent="0.25">
      <c r="A30" s="9" t="s">
        <v>41</v>
      </c>
      <c r="B30" s="10" t="s">
        <v>42</v>
      </c>
      <c r="C30" s="6">
        <v>8688000</v>
      </c>
      <c r="D30" s="6">
        <f t="shared" si="3"/>
        <v>0</v>
      </c>
      <c r="E30" s="6">
        <v>8688000</v>
      </c>
      <c r="F30" s="6">
        <v>13031000</v>
      </c>
      <c r="G30" s="6">
        <f t="shared" si="4"/>
        <v>0</v>
      </c>
      <c r="H30" s="6">
        <v>13031000</v>
      </c>
      <c r="I30" s="6">
        <v>13031000</v>
      </c>
      <c r="J30" s="6">
        <f t="shared" si="5"/>
        <v>0</v>
      </c>
      <c r="K30" s="6">
        <v>13031000</v>
      </c>
    </row>
    <row r="31" spans="1:11" ht="71.25" x14ac:dyDescent="0.25">
      <c r="A31" s="9" t="s">
        <v>43</v>
      </c>
      <c r="B31" s="10" t="s">
        <v>44</v>
      </c>
      <c r="C31" s="6">
        <v>8688000</v>
      </c>
      <c r="D31" s="6">
        <f t="shared" si="3"/>
        <v>-4344000</v>
      </c>
      <c r="E31" s="6">
        <v>4344000</v>
      </c>
      <c r="F31" s="6">
        <v>13031000</v>
      </c>
      <c r="G31" s="6">
        <f t="shared" si="4"/>
        <v>0</v>
      </c>
      <c r="H31" s="6">
        <v>13031000</v>
      </c>
      <c r="I31" s="6">
        <v>13031000</v>
      </c>
      <c r="J31" s="6">
        <f t="shared" si="5"/>
        <v>0</v>
      </c>
      <c r="K31" s="6">
        <v>13031000</v>
      </c>
    </row>
    <row r="32" spans="1:11" ht="28.5" x14ac:dyDescent="0.25">
      <c r="A32" s="9" t="s">
        <v>45</v>
      </c>
      <c r="B32" s="10" t="s">
        <v>46</v>
      </c>
      <c r="C32" s="6">
        <v>0</v>
      </c>
      <c r="D32" s="6">
        <f t="shared" si="3"/>
        <v>4344000</v>
      </c>
      <c r="E32" s="6">
        <v>4344000</v>
      </c>
      <c r="F32" s="6">
        <v>0</v>
      </c>
      <c r="G32" s="6">
        <f t="shared" si="4"/>
        <v>0</v>
      </c>
      <c r="H32" s="6">
        <v>0</v>
      </c>
      <c r="I32" s="6">
        <v>0</v>
      </c>
      <c r="J32" s="6">
        <f t="shared" si="5"/>
        <v>0</v>
      </c>
      <c r="K32" s="6">
        <v>0</v>
      </c>
    </row>
    <row r="33" spans="1:11" ht="45" x14ac:dyDescent="0.25">
      <c r="A33" s="7" t="s">
        <v>47</v>
      </c>
      <c r="B33" s="8" t="s">
        <v>48</v>
      </c>
      <c r="C33" s="20">
        <v>557600770</v>
      </c>
      <c r="D33" s="20">
        <f t="shared" ref="D33:D43" si="6">E33-C33</f>
        <v>35245136</v>
      </c>
      <c r="E33" s="20">
        <v>592845906</v>
      </c>
      <c r="F33" s="20">
        <v>394274090</v>
      </c>
      <c r="G33" s="20">
        <f t="shared" ref="G33:G43" si="7">H33-F33</f>
        <v>0</v>
      </c>
      <c r="H33" s="20">
        <v>394274090</v>
      </c>
      <c r="I33" s="20">
        <v>331525090</v>
      </c>
      <c r="J33" s="20">
        <f t="shared" ref="J33:J43" si="8">K33-I33</f>
        <v>0</v>
      </c>
      <c r="K33" s="20">
        <v>331525090</v>
      </c>
    </row>
    <row r="34" spans="1:11" ht="28.5" x14ac:dyDescent="0.25">
      <c r="A34" s="9" t="s">
        <v>49</v>
      </c>
      <c r="B34" s="10" t="s">
        <v>50</v>
      </c>
      <c r="C34" s="6">
        <v>198690120</v>
      </c>
      <c r="D34" s="6">
        <f t="shared" si="6"/>
        <v>-70364</v>
      </c>
      <c r="E34" s="6">
        <v>198619756</v>
      </c>
      <c r="F34" s="6">
        <v>0</v>
      </c>
      <c r="G34" s="6">
        <f t="shared" si="7"/>
        <v>0</v>
      </c>
      <c r="H34" s="6">
        <v>0</v>
      </c>
      <c r="I34" s="6">
        <v>0</v>
      </c>
      <c r="J34" s="6">
        <f t="shared" si="8"/>
        <v>0</v>
      </c>
      <c r="K34" s="6">
        <v>0</v>
      </c>
    </row>
    <row r="35" spans="1:11" ht="42.75" x14ac:dyDescent="0.25">
      <c r="A35" s="9" t="s">
        <v>51</v>
      </c>
      <c r="B35" s="10" t="s">
        <v>52</v>
      </c>
      <c r="C35" s="6">
        <v>4459570</v>
      </c>
      <c r="D35" s="6">
        <f t="shared" si="6"/>
        <v>-70364</v>
      </c>
      <c r="E35" s="6">
        <v>4389206</v>
      </c>
      <c r="F35" s="6">
        <v>0</v>
      </c>
      <c r="G35" s="6">
        <f t="shared" si="7"/>
        <v>0</v>
      </c>
      <c r="H35" s="6">
        <v>0</v>
      </c>
      <c r="I35" s="6">
        <v>0</v>
      </c>
      <c r="J35" s="6">
        <f t="shared" si="8"/>
        <v>0</v>
      </c>
      <c r="K35" s="6">
        <v>0</v>
      </c>
    </row>
    <row r="36" spans="1:11" ht="57" x14ac:dyDescent="0.25">
      <c r="A36" s="9" t="s">
        <v>53</v>
      </c>
      <c r="B36" s="10" t="s">
        <v>54</v>
      </c>
      <c r="C36" s="6">
        <v>4000000</v>
      </c>
      <c r="D36" s="6">
        <f t="shared" si="6"/>
        <v>99636</v>
      </c>
      <c r="E36" s="6">
        <v>4099636</v>
      </c>
      <c r="F36" s="6">
        <v>0</v>
      </c>
      <c r="G36" s="6">
        <f t="shared" si="7"/>
        <v>0</v>
      </c>
      <c r="H36" s="6">
        <v>0</v>
      </c>
      <c r="I36" s="6">
        <v>0</v>
      </c>
      <c r="J36" s="6">
        <f t="shared" si="8"/>
        <v>0</v>
      </c>
      <c r="K36" s="6">
        <v>0</v>
      </c>
    </row>
    <row r="37" spans="1:11" ht="42.75" x14ac:dyDescent="0.25">
      <c r="A37" s="9" t="s">
        <v>55</v>
      </c>
      <c r="B37" s="10" t="s">
        <v>56</v>
      </c>
      <c r="C37" s="6">
        <v>459570</v>
      </c>
      <c r="D37" s="6">
        <f t="shared" si="6"/>
        <v>-170000</v>
      </c>
      <c r="E37" s="6">
        <v>289570</v>
      </c>
      <c r="F37" s="6">
        <v>0</v>
      </c>
      <c r="G37" s="6">
        <f t="shared" si="7"/>
        <v>0</v>
      </c>
      <c r="H37" s="6">
        <v>0</v>
      </c>
      <c r="I37" s="6">
        <v>0</v>
      </c>
      <c r="J37" s="6">
        <f t="shared" si="8"/>
        <v>0</v>
      </c>
      <c r="K37" s="6">
        <v>0</v>
      </c>
    </row>
    <row r="38" spans="1:11" ht="57" x14ac:dyDescent="0.25">
      <c r="A38" s="9" t="s">
        <v>57</v>
      </c>
      <c r="B38" s="10" t="s">
        <v>58</v>
      </c>
      <c r="C38" s="6">
        <v>358910650</v>
      </c>
      <c r="D38" s="6">
        <f t="shared" si="6"/>
        <v>35315500</v>
      </c>
      <c r="E38" s="6">
        <v>394226150</v>
      </c>
      <c r="F38" s="6">
        <v>394274090</v>
      </c>
      <c r="G38" s="6">
        <f t="shared" si="7"/>
        <v>0</v>
      </c>
      <c r="H38" s="6">
        <v>394274090</v>
      </c>
      <c r="I38" s="6">
        <v>331525090</v>
      </c>
      <c r="J38" s="6">
        <f t="shared" si="8"/>
        <v>0</v>
      </c>
      <c r="K38" s="6">
        <v>331525090</v>
      </c>
    </row>
    <row r="39" spans="1:11" ht="57" x14ac:dyDescent="0.25">
      <c r="A39" s="9" t="s">
        <v>59</v>
      </c>
      <c r="B39" s="10" t="s">
        <v>60</v>
      </c>
      <c r="C39" s="6">
        <v>346697300</v>
      </c>
      <c r="D39" s="6">
        <f t="shared" si="6"/>
        <v>35315500</v>
      </c>
      <c r="E39" s="6">
        <v>382012800</v>
      </c>
      <c r="F39" s="6">
        <v>386213680</v>
      </c>
      <c r="G39" s="6">
        <f t="shared" si="7"/>
        <v>0</v>
      </c>
      <c r="H39" s="6">
        <v>386213680</v>
      </c>
      <c r="I39" s="6">
        <v>323464680</v>
      </c>
      <c r="J39" s="6">
        <f t="shared" si="8"/>
        <v>0</v>
      </c>
      <c r="K39" s="6">
        <v>323464680</v>
      </c>
    </row>
    <row r="40" spans="1:11" ht="28.5" x14ac:dyDescent="0.25">
      <c r="A40" s="9" t="s">
        <v>61</v>
      </c>
      <c r="B40" s="10" t="s">
        <v>62</v>
      </c>
      <c r="C40" s="6">
        <v>22423930.449999999</v>
      </c>
      <c r="D40" s="6">
        <f t="shared" si="6"/>
        <v>0</v>
      </c>
      <c r="E40" s="6">
        <v>22423930.449999999</v>
      </c>
      <c r="F40" s="6">
        <v>22423930.449999999</v>
      </c>
      <c r="G40" s="6">
        <f t="shared" si="7"/>
        <v>0</v>
      </c>
      <c r="H40" s="6">
        <v>22423930.449999999</v>
      </c>
      <c r="I40" s="6">
        <v>22423930.449999999</v>
      </c>
      <c r="J40" s="6">
        <f t="shared" si="8"/>
        <v>0</v>
      </c>
      <c r="K40" s="6">
        <v>22423930.449999999</v>
      </c>
    </row>
    <row r="41" spans="1:11" ht="57" x14ac:dyDescent="0.25">
      <c r="A41" s="9" t="s">
        <v>63</v>
      </c>
      <c r="B41" s="10" t="s">
        <v>64</v>
      </c>
      <c r="C41" s="15">
        <v>0</v>
      </c>
      <c r="D41" s="15">
        <f t="shared" si="6"/>
        <v>35315500</v>
      </c>
      <c r="E41" s="15">
        <v>35315500</v>
      </c>
      <c r="F41" s="15">
        <v>0</v>
      </c>
      <c r="G41" s="15">
        <f t="shared" si="7"/>
        <v>0</v>
      </c>
      <c r="H41" s="15">
        <v>0</v>
      </c>
      <c r="I41" s="15">
        <v>0</v>
      </c>
      <c r="J41" s="15">
        <f t="shared" si="8"/>
        <v>0</v>
      </c>
      <c r="K41" s="15">
        <v>0</v>
      </c>
    </row>
    <row r="42" spans="1:11" ht="15.75" x14ac:dyDescent="0.25">
      <c r="A42" s="7" t="s">
        <v>65</v>
      </c>
      <c r="B42" s="21" t="s">
        <v>66</v>
      </c>
      <c r="C42" s="23">
        <v>3500000</v>
      </c>
      <c r="D42" s="23">
        <f t="shared" si="6"/>
        <v>28900364</v>
      </c>
      <c r="E42" s="23">
        <v>32400364</v>
      </c>
      <c r="F42" s="23">
        <v>3500000</v>
      </c>
      <c r="G42" s="23">
        <f t="shared" si="7"/>
        <v>0</v>
      </c>
      <c r="H42" s="23">
        <v>3500000</v>
      </c>
      <c r="I42" s="23">
        <v>3500000</v>
      </c>
      <c r="J42" s="23">
        <f t="shared" si="8"/>
        <v>0</v>
      </c>
      <c r="K42" s="23">
        <v>3500000</v>
      </c>
    </row>
    <row r="43" spans="1:11" ht="29.25" thickBot="1" x14ac:dyDescent="0.3">
      <c r="A43" s="9" t="s">
        <v>67</v>
      </c>
      <c r="B43" s="10" t="s">
        <v>68</v>
      </c>
      <c r="C43" s="22">
        <v>3000000</v>
      </c>
      <c r="D43" s="22">
        <f t="shared" si="6"/>
        <v>28900364.02</v>
      </c>
      <c r="E43" s="22">
        <f>31900364+0.02</f>
        <v>31900364.02</v>
      </c>
      <c r="F43" s="22">
        <v>3000000</v>
      </c>
      <c r="G43" s="22">
        <f t="shared" si="7"/>
        <v>2.0000000018626451E-2</v>
      </c>
      <c r="H43" s="22">
        <f>3000000+0.02</f>
        <v>3000000.02</v>
      </c>
      <c r="I43" s="22">
        <v>3000000</v>
      </c>
      <c r="J43" s="22">
        <f t="shared" si="8"/>
        <v>2.0000000018626451E-2</v>
      </c>
      <c r="K43" s="22">
        <f>3000000+0.02</f>
        <v>3000000.02</v>
      </c>
    </row>
    <row r="44" spans="1:11" ht="16.5" thickBot="1" x14ac:dyDescent="0.3">
      <c r="A44" s="12" t="s">
        <v>69</v>
      </c>
      <c r="B44" s="13"/>
      <c r="C44" s="16">
        <v>23659719.379999999</v>
      </c>
      <c r="D44" s="18">
        <f>E44-C44</f>
        <v>28900364.000000004</v>
      </c>
      <c r="E44" s="17">
        <v>52560083.380000003</v>
      </c>
      <c r="F44" s="18">
        <v>23559719.379999999</v>
      </c>
      <c r="G44" s="17">
        <f>H44-F44</f>
        <v>0</v>
      </c>
      <c r="H44" s="18">
        <v>23559719.379999999</v>
      </c>
      <c r="I44" s="17">
        <v>23559719.379999999</v>
      </c>
      <c r="J44" s="18">
        <f>K44-I44</f>
        <v>0</v>
      </c>
      <c r="K44" s="19">
        <v>23559719.379999999</v>
      </c>
    </row>
    <row r="45" spans="1:11" ht="32.25" thickBot="1" x14ac:dyDescent="0.3">
      <c r="A45" s="12" t="s">
        <v>70</v>
      </c>
      <c r="B45" s="13"/>
      <c r="C45" s="16">
        <v>3003412071.0300002</v>
      </c>
      <c r="D45" s="18">
        <f t="shared" ref="D45:D46" si="9">E45-C45</f>
        <v>42240101.279999733</v>
      </c>
      <c r="E45" s="17">
        <v>3045652172.3099999</v>
      </c>
      <c r="F45" s="18">
        <v>2846856244.5300002</v>
      </c>
      <c r="G45" s="17">
        <f t="shared" ref="G45:G46" si="10">H45-F45</f>
        <v>-6305095.5600004196</v>
      </c>
      <c r="H45" s="18">
        <v>2840551148.9699998</v>
      </c>
      <c r="I45" s="17">
        <v>2693101628.5300002</v>
      </c>
      <c r="J45" s="18">
        <f t="shared" ref="J45:J46" si="11">K45-I45</f>
        <v>-6305038.6100001335</v>
      </c>
      <c r="K45" s="19">
        <v>2686796589.9200001</v>
      </c>
    </row>
    <row r="46" spans="1:11" ht="16.5" thickBot="1" x14ac:dyDescent="0.3">
      <c r="A46" s="12" t="s">
        <v>71</v>
      </c>
      <c r="B46" s="13"/>
      <c r="C46" s="16">
        <v>3027071790.4099998</v>
      </c>
      <c r="D46" s="18">
        <f t="shared" si="9"/>
        <v>71140465.28000021</v>
      </c>
      <c r="E46" s="17">
        <v>3098212255.6900001</v>
      </c>
      <c r="F46" s="18">
        <v>2870415963.9099998</v>
      </c>
      <c r="G46" s="17">
        <f t="shared" si="10"/>
        <v>-6305095.5599999428</v>
      </c>
      <c r="H46" s="18">
        <v>2864110868.3499999</v>
      </c>
      <c r="I46" s="17">
        <v>2716661347.9099998</v>
      </c>
      <c r="J46" s="18">
        <f t="shared" si="11"/>
        <v>-6305038.6099996567</v>
      </c>
      <c r="K46" s="19">
        <v>2710356309.3000002</v>
      </c>
    </row>
    <row r="47" spans="1:11" ht="14.25" customHeight="1" x14ac:dyDescent="0.25">
      <c r="A47" s="5"/>
      <c r="B47" s="5"/>
      <c r="C47" s="5"/>
      <c r="D47" s="5"/>
      <c r="E47" s="5"/>
      <c r="F47" s="5"/>
      <c r="G47" s="5"/>
      <c r="H47" s="5"/>
      <c r="I47" s="5"/>
    </row>
  </sheetData>
  <mergeCells count="7">
    <mergeCell ref="H2:K2"/>
    <mergeCell ref="A4:K4"/>
    <mergeCell ref="A6:A7"/>
    <mergeCell ref="B6:B7"/>
    <mergeCell ref="C6:E6"/>
    <mergeCell ref="F6:H6"/>
    <mergeCell ref="I6:K6"/>
  </mergeCells>
  <pageMargins left="0" right="0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</cp:lastModifiedBy>
  <cp:lastPrinted>2024-01-19T07:00:40Z</cp:lastPrinted>
  <dcterms:created xsi:type="dcterms:W3CDTF">2021-04-12T14:52:46Z</dcterms:created>
  <dcterms:modified xsi:type="dcterms:W3CDTF">2024-01-24T06:13:24Z</dcterms:modified>
</cp:coreProperties>
</file>